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JMAS-45\Documents\David\Cuenta Pública\Anual 2022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16035" windowHeight="11895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G81" i="1" l="1"/>
  <c r="F81" i="1"/>
  <c r="E27" i="1"/>
  <c r="H27" i="1" s="1"/>
  <c r="E17" i="1"/>
  <c r="H17" i="1" s="1"/>
  <c r="D81" i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<sst xmlns="http://schemas.openxmlformats.org/spreadsheetml/2006/main" count="94" uniqueCount="94">
  <si>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</si>
  <si>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</si>
  <si>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</si>
  <si>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</si>
  <si>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</si>
  <si>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</si>
  <si>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</si>
  <si>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</si>
  <si>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</si>
  <si>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</si>
  <si>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</si>
  <si>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</si>
  <si>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</si>
  <si>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</si>
  <si>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</si>
  <si>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</si>
  <si>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</si>
  <si>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</si>
  <si>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</si>
  <si>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</si>
  <si>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</si>
  <si>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</si>
  <si>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</si>
  <si>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</si>
  <si>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</si>
  <si>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</si>
  <si>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</si>
  <si>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</si>
  <si>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</si>
  <si>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</si>
  <si>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</si>
  <si>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</si>
  <si>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</si>
  <si>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</si>
  <si>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</si>
  <si>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</si>
  <si>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</si>
  <si>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</si>
  <si>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</si>
  <si>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</si>
  <si>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</si>
  <si>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</si>
  <si>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</si>
  <si>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</si>
  <si>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</si>
  <si>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</si>
  <si>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</si>
  <si>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</si>
  <si>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</si>
  <si>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</si>
  <si>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</si>
  <si>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</si>
  <si>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</si>
  <si>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</si>
  <si>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</si>
  <si>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</si>
  <si>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</si>
  <si>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</si>
  <si>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</si>
  <si>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</si>
  <si>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</si>
  <si>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</si>
  <si>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</si>
  <si>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</si>
  <si>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</si>
  <si>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</si>
  <si>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</si>
  <si>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</si>
  <si>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</si>
  <si>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</si>
  <si>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</si>
  <si>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</si>
  <si>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</si>
  <si>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</si>
  <si>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</si>
  <si>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</si>
  <si>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</si>
  <si>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</si>
  <si>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</si>
  <si>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</si>
  <si>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</si>
  <si>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</si>
  <si>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</si>
  <si>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</si>
  <si>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</si>
  <si>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</si>
  <si>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JUNTA MUNICIPAL DE AGUA Y SANEAMIENTO DE CAMARGO </t>
  </si>
  <si>
    <t>Del 01 de enero al 31 de diciembre de 2022</t>
  </si>
  <si>
    <t>_____________________________</t>
  </si>
  <si>
    <t>ING. GENARO SOLIS GONZALEZ</t>
  </si>
  <si>
    <t xml:space="preserve">DIRECTOR EJECUTIVO </t>
  </si>
  <si>
    <t>_________________________________</t>
  </si>
  <si>
    <t xml:space="preserve">C.P. LUIS ANGEL FUENTES HERNANDEZ 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</si>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</sst>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zoomScale="80" zoomScaleNormal="80" workbookViewId="0">
      <selection activeCell="H88" sqref="B2:H88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42578125" style="1" bestFit="1" customWidth="1"/>
    <col min="4" max="4" width="16" style="1" bestFit="1" customWidth="1"/>
    <col min="5" max="6" width="16.42578125" style="1" bestFit="1" customWidth="1"/>
    <col min="7" max="7" width="16.7109375" style="1" bestFit="1" customWidth="1"/>
    <col min="8" max="8" width="16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19982077</v>
      </c>
      <c r="D9" s="16">
        <f>SUM(D10:D16)</f>
        <v>267433</v>
      </c>
      <c r="E9" s="16">
        <f t="shared" ref="E9:E26" si="0">C9+D9</f>
        <v>20249510</v>
      </c>
      <c r="F9" s="16">
        <f>SUM(F10:F16)</f>
        <v>20054610</v>
      </c>
      <c r="G9" s="16">
        <f>SUM(G10:G16)</f>
        <v>20054239</v>
      </c>
      <c r="H9" s="16">
        <f t="shared" ref="H9:H40" si="1">E9-F9</f>
        <v>194900</v>
      </c>
    </row>
    <row r="10" spans="2:9" ht="12" customHeight="1" x14ac:dyDescent="0.2">
      <c r="B10" s="11" t="s">
        <v>14</v>
      </c>
      <c r="C10" s="12">
        <v>7683288</v>
      </c>
      <c r="D10" s="13">
        <v>120804</v>
      </c>
      <c r="E10" s="18">
        <f t="shared" si="0"/>
        <v>7804092</v>
      </c>
      <c r="F10" s="12">
        <v>7790084</v>
      </c>
      <c r="G10" s="12">
        <v>7790084</v>
      </c>
      <c r="H10" s="20">
        <f t="shared" si="1"/>
        <v>14008</v>
      </c>
    </row>
    <row r="11" spans="2:9" ht="12" customHeight="1" x14ac:dyDescent="0.2">
      <c r="B11" s="11" t="s">
        <v>15</v>
      </c>
      <c r="C11" s="12">
        <v>172808</v>
      </c>
      <c r="D11" s="13">
        <v>3198</v>
      </c>
      <c r="E11" s="18">
        <f t="shared" si="0"/>
        <v>176006</v>
      </c>
      <c r="F11" s="12">
        <v>176006</v>
      </c>
      <c r="G11" s="12">
        <v>176006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7468814</v>
      </c>
      <c r="D12" s="13">
        <v>131120</v>
      </c>
      <c r="E12" s="18">
        <f t="shared" si="0"/>
        <v>7599934</v>
      </c>
      <c r="F12" s="12">
        <v>7562022</v>
      </c>
      <c r="G12" s="12">
        <v>7562022</v>
      </c>
      <c r="H12" s="20">
        <f t="shared" si="1"/>
        <v>37912</v>
      </c>
    </row>
    <row r="13" spans="2:9" ht="12" customHeight="1" x14ac:dyDescent="0.2">
      <c r="B13" s="11" t="s">
        <v>17</v>
      </c>
      <c r="C13" s="12">
        <v>1370534</v>
      </c>
      <c r="D13" s="13">
        <v>-165180</v>
      </c>
      <c r="E13" s="18">
        <f>C13+D13</f>
        <v>1205354</v>
      </c>
      <c r="F13" s="12">
        <v>1130161</v>
      </c>
      <c r="G13" s="12">
        <v>1130161</v>
      </c>
      <c r="H13" s="20">
        <f t="shared" si="1"/>
        <v>75193</v>
      </c>
    </row>
    <row r="14" spans="2:9" ht="12" customHeight="1" x14ac:dyDescent="0.2">
      <c r="B14" s="11" t="s">
        <v>18</v>
      </c>
      <c r="C14" s="12">
        <v>2224878</v>
      </c>
      <c r="D14" s="13">
        <v>26807</v>
      </c>
      <c r="E14" s="18">
        <f t="shared" si="0"/>
        <v>2251685</v>
      </c>
      <c r="F14" s="12">
        <v>2195466</v>
      </c>
      <c r="G14" s="12">
        <v>2195095</v>
      </c>
      <c r="H14" s="20">
        <f t="shared" si="1"/>
        <v>56219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1061755</v>
      </c>
      <c r="D16" s="13">
        <v>150684</v>
      </c>
      <c r="E16" s="18">
        <f t="shared" si="0"/>
        <v>1212439</v>
      </c>
      <c r="F16" s="12">
        <v>1200871</v>
      </c>
      <c r="G16" s="12">
        <v>1200871</v>
      </c>
      <c r="H16" s="20">
        <f t="shared" si="1"/>
        <v>11568</v>
      </c>
    </row>
    <row r="17" spans="2:8" ht="24" customHeight="1" x14ac:dyDescent="0.2">
      <c r="B17" s="6" t="s">
        <v>21</v>
      </c>
      <c r="C17" s="16">
        <f>SUM(C18:C26)</f>
        <v>7159214</v>
      </c>
      <c r="D17" s="16">
        <f>SUM(D18:D26)</f>
        <v>484270</v>
      </c>
      <c r="E17" s="16">
        <f t="shared" si="0"/>
        <v>7643484</v>
      </c>
      <c r="F17" s="16">
        <f>SUM(F18:F26)</f>
        <v>5213925</v>
      </c>
      <c r="G17" s="16">
        <f>SUM(G18:G26)</f>
        <v>4998719</v>
      </c>
      <c r="H17" s="16">
        <f t="shared" si="1"/>
        <v>2429559</v>
      </c>
    </row>
    <row r="18" spans="2:8" ht="24" x14ac:dyDescent="0.2">
      <c r="B18" s="9" t="s">
        <v>22</v>
      </c>
      <c r="C18" s="12">
        <v>355173</v>
      </c>
      <c r="D18" s="13">
        <v>67042</v>
      </c>
      <c r="E18" s="18">
        <f t="shared" si="0"/>
        <v>422215</v>
      </c>
      <c r="F18" s="12">
        <v>381441</v>
      </c>
      <c r="G18" s="12">
        <v>381441</v>
      </c>
      <c r="H18" s="20">
        <f t="shared" si="1"/>
        <v>40774</v>
      </c>
    </row>
    <row r="19" spans="2:8" ht="12" customHeight="1" x14ac:dyDescent="0.2">
      <c r="B19" s="9" t="s">
        <v>23</v>
      </c>
      <c r="C19" s="12">
        <v>54379</v>
      </c>
      <c r="D19" s="13">
        <v>0</v>
      </c>
      <c r="E19" s="18">
        <f t="shared" si="0"/>
        <v>54379</v>
      </c>
      <c r="F19" s="12">
        <v>40129</v>
      </c>
      <c r="G19" s="12">
        <v>40129</v>
      </c>
      <c r="H19" s="20">
        <f t="shared" si="1"/>
        <v>14250</v>
      </c>
    </row>
    <row r="20" spans="2:8" ht="12" customHeight="1" x14ac:dyDescent="0.2">
      <c r="B20" s="9" t="s">
        <v>24</v>
      </c>
      <c r="C20" s="12">
        <v>525000</v>
      </c>
      <c r="D20" s="13">
        <v>447000</v>
      </c>
      <c r="E20" s="18">
        <f t="shared" si="0"/>
        <v>972000</v>
      </c>
      <c r="F20" s="12">
        <v>505472</v>
      </c>
      <c r="G20" s="12">
        <v>505472</v>
      </c>
      <c r="H20" s="20">
        <f t="shared" si="1"/>
        <v>466528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795843</v>
      </c>
      <c r="D22" s="13">
        <v>-47000</v>
      </c>
      <c r="E22" s="18">
        <f t="shared" si="0"/>
        <v>748843</v>
      </c>
      <c r="F22" s="12">
        <v>395783</v>
      </c>
      <c r="G22" s="12">
        <v>365830</v>
      </c>
      <c r="H22" s="20">
        <f t="shared" si="1"/>
        <v>353060</v>
      </c>
    </row>
    <row r="23" spans="2:8" ht="12" customHeight="1" x14ac:dyDescent="0.2">
      <c r="B23" s="9" t="s">
        <v>27</v>
      </c>
      <c r="C23" s="12">
        <v>2324531</v>
      </c>
      <c r="D23" s="13">
        <v>0</v>
      </c>
      <c r="E23" s="18">
        <f t="shared" si="0"/>
        <v>2324531</v>
      </c>
      <c r="F23" s="12">
        <v>1929549</v>
      </c>
      <c r="G23" s="12">
        <v>1927251</v>
      </c>
      <c r="H23" s="20">
        <f t="shared" si="1"/>
        <v>394982</v>
      </c>
    </row>
    <row r="24" spans="2:8" ht="12" customHeight="1" x14ac:dyDescent="0.2">
      <c r="B24" s="9" t="s">
        <v>28</v>
      </c>
      <c r="C24" s="12">
        <v>561758</v>
      </c>
      <c r="D24" s="13">
        <v>0</v>
      </c>
      <c r="E24" s="18">
        <f t="shared" si="0"/>
        <v>561758</v>
      </c>
      <c r="F24" s="12">
        <v>395852</v>
      </c>
      <c r="G24" s="12">
        <v>239562</v>
      </c>
      <c r="H24" s="20">
        <f t="shared" si="1"/>
        <v>165906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2542530</v>
      </c>
      <c r="D26" s="13">
        <v>17228</v>
      </c>
      <c r="E26" s="18">
        <f t="shared" si="0"/>
        <v>2559758</v>
      </c>
      <c r="F26" s="12">
        <v>1565699</v>
      </c>
      <c r="G26" s="12">
        <v>1539034</v>
      </c>
      <c r="H26" s="20">
        <f t="shared" si="1"/>
        <v>994059</v>
      </c>
    </row>
    <row r="27" spans="2:8" ht="20.100000000000001" customHeight="1" x14ac:dyDescent="0.2">
      <c r="B27" s="6" t="s">
        <v>31</v>
      </c>
      <c r="C27" s="16">
        <f>SUM(C28:C36)</f>
        <v>22332741</v>
      </c>
      <c r="D27" s="16">
        <f>SUM(D28:D36)</f>
        <v>-582648</v>
      </c>
      <c r="E27" s="16">
        <f>D27+C27</f>
        <v>21750093</v>
      </c>
      <c r="F27" s="16">
        <f>SUM(F28:F36)</f>
        <v>18062773</v>
      </c>
      <c r="G27" s="16">
        <f>SUM(G28:G36)</f>
        <v>18006776</v>
      </c>
      <c r="H27" s="16">
        <f t="shared" si="1"/>
        <v>3687320</v>
      </c>
    </row>
    <row r="28" spans="2:8" x14ac:dyDescent="0.2">
      <c r="B28" s="9" t="s">
        <v>32</v>
      </c>
      <c r="C28" s="12">
        <v>9496382</v>
      </c>
      <c r="D28" s="13">
        <v>-508800</v>
      </c>
      <c r="E28" s="18">
        <f t="shared" ref="E28:E36" si="2">C28+D28</f>
        <v>8987582</v>
      </c>
      <c r="F28" s="12">
        <v>8298403</v>
      </c>
      <c r="G28" s="12">
        <v>8298403</v>
      </c>
      <c r="H28" s="20">
        <f t="shared" si="1"/>
        <v>689179</v>
      </c>
    </row>
    <row r="29" spans="2:8" x14ac:dyDescent="0.2">
      <c r="B29" s="9" t="s">
        <v>33</v>
      </c>
      <c r="C29" s="12">
        <v>350291</v>
      </c>
      <c r="D29" s="13">
        <v>-18560</v>
      </c>
      <c r="E29" s="18">
        <f t="shared" si="2"/>
        <v>331731</v>
      </c>
      <c r="F29" s="12">
        <v>78887</v>
      </c>
      <c r="G29" s="12">
        <v>78887</v>
      </c>
      <c r="H29" s="20">
        <f t="shared" si="1"/>
        <v>252844</v>
      </c>
    </row>
    <row r="30" spans="2:8" ht="12" customHeight="1" x14ac:dyDescent="0.2">
      <c r="B30" s="9" t="s">
        <v>34</v>
      </c>
      <c r="C30" s="12">
        <v>905331</v>
      </c>
      <c r="D30" s="13">
        <v>-32132</v>
      </c>
      <c r="E30" s="18">
        <f t="shared" si="2"/>
        <v>873199</v>
      </c>
      <c r="F30" s="12">
        <v>626336</v>
      </c>
      <c r="G30" s="12">
        <v>626336</v>
      </c>
      <c r="H30" s="20">
        <f t="shared" si="1"/>
        <v>246863</v>
      </c>
    </row>
    <row r="31" spans="2:8" x14ac:dyDescent="0.2">
      <c r="B31" s="9" t="s">
        <v>35</v>
      </c>
      <c r="C31" s="12">
        <v>566855</v>
      </c>
      <c r="D31" s="13">
        <v>68248</v>
      </c>
      <c r="E31" s="18">
        <f t="shared" si="2"/>
        <v>635103</v>
      </c>
      <c r="F31" s="12">
        <v>487116</v>
      </c>
      <c r="G31" s="12">
        <v>481916</v>
      </c>
      <c r="H31" s="20">
        <f t="shared" si="1"/>
        <v>147987</v>
      </c>
    </row>
    <row r="32" spans="2:8" ht="24" x14ac:dyDescent="0.2">
      <c r="B32" s="9" t="s">
        <v>36</v>
      </c>
      <c r="C32" s="12">
        <v>9101007</v>
      </c>
      <c r="D32" s="13">
        <v>-111683</v>
      </c>
      <c r="E32" s="18">
        <f t="shared" si="2"/>
        <v>8989324</v>
      </c>
      <c r="F32" s="12">
        <v>6856782</v>
      </c>
      <c r="G32" s="12">
        <v>6805985</v>
      </c>
      <c r="H32" s="20">
        <f t="shared" si="1"/>
        <v>2132542</v>
      </c>
    </row>
    <row r="33" spans="2:8" x14ac:dyDescent="0.2">
      <c r="B33" s="9" t="s">
        <v>37</v>
      </c>
      <c r="C33" s="12">
        <v>230931</v>
      </c>
      <c r="D33" s="13">
        <v>-33372</v>
      </c>
      <c r="E33" s="18">
        <f t="shared" si="2"/>
        <v>197559</v>
      </c>
      <c r="F33" s="12">
        <v>191559</v>
      </c>
      <c r="G33" s="12">
        <v>191559</v>
      </c>
      <c r="H33" s="20">
        <f t="shared" si="1"/>
        <v>6000</v>
      </c>
    </row>
    <row r="34" spans="2:8" x14ac:dyDescent="0.2">
      <c r="B34" s="9" t="s">
        <v>38</v>
      </c>
      <c r="C34" s="12">
        <v>93358</v>
      </c>
      <c r="D34" s="13">
        <v>28616</v>
      </c>
      <c r="E34" s="18">
        <f t="shared" si="2"/>
        <v>121974</v>
      </c>
      <c r="F34" s="12">
        <v>120818</v>
      </c>
      <c r="G34" s="12">
        <v>120818</v>
      </c>
      <c r="H34" s="20">
        <f t="shared" si="1"/>
        <v>1156</v>
      </c>
    </row>
    <row r="35" spans="2:8" x14ac:dyDescent="0.2">
      <c r="B35" s="9" t="s">
        <v>39</v>
      </c>
      <c r="C35" s="12">
        <v>80561</v>
      </c>
      <c r="D35" s="13">
        <v>25035</v>
      </c>
      <c r="E35" s="18">
        <f t="shared" si="2"/>
        <v>105596</v>
      </c>
      <c r="F35" s="12">
        <v>105546</v>
      </c>
      <c r="G35" s="12">
        <v>105546</v>
      </c>
      <c r="H35" s="20">
        <f t="shared" si="1"/>
        <v>50</v>
      </c>
    </row>
    <row r="36" spans="2:8" x14ac:dyDescent="0.2">
      <c r="B36" s="9" t="s">
        <v>40</v>
      </c>
      <c r="C36" s="12">
        <v>1508025</v>
      </c>
      <c r="D36" s="13">
        <v>0</v>
      </c>
      <c r="E36" s="18">
        <f t="shared" si="2"/>
        <v>1508025</v>
      </c>
      <c r="F36" s="12">
        <v>1297326</v>
      </c>
      <c r="G36" s="12">
        <v>1297326</v>
      </c>
      <c r="H36" s="20">
        <f t="shared" si="1"/>
        <v>210699</v>
      </c>
    </row>
    <row r="37" spans="2:8" ht="20.100000000000001" customHeight="1" x14ac:dyDescent="0.2">
      <c r="B37" s="7" t="s">
        <v>41</v>
      </c>
      <c r="C37" s="16">
        <f>SUM(C38:C46)</f>
        <v>3382392</v>
      </c>
      <c r="D37" s="16">
        <f>SUM(D38:D46)</f>
        <v>37288</v>
      </c>
      <c r="E37" s="16">
        <f>C37+D37</f>
        <v>3419680</v>
      </c>
      <c r="F37" s="16">
        <f>SUM(F38:F46)</f>
        <v>3217471</v>
      </c>
      <c r="G37" s="16">
        <f>SUM(G38:G46)</f>
        <v>2993878</v>
      </c>
      <c r="H37" s="16">
        <f t="shared" si="1"/>
        <v>202209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2754162</v>
      </c>
      <c r="D39" s="13">
        <v>0</v>
      </c>
      <c r="E39" s="18">
        <f t="shared" si="3"/>
        <v>2754162</v>
      </c>
      <c r="F39" s="12">
        <v>2647007</v>
      </c>
      <c r="G39" s="12">
        <v>2423414</v>
      </c>
      <c r="H39" s="20">
        <f t="shared" si="1"/>
        <v>107155</v>
      </c>
    </row>
    <row r="40" spans="2:8" ht="12" customHeight="1" x14ac:dyDescent="0.2">
      <c r="B40" s="9" t="s">
        <v>44</v>
      </c>
      <c r="C40" s="12">
        <v>250821</v>
      </c>
      <c r="D40" s="13">
        <v>237288</v>
      </c>
      <c r="E40" s="18">
        <f t="shared" si="3"/>
        <v>488109</v>
      </c>
      <c r="F40" s="12">
        <v>472381</v>
      </c>
      <c r="G40" s="12">
        <v>472381</v>
      </c>
      <c r="H40" s="20">
        <f t="shared" si="1"/>
        <v>15728</v>
      </c>
    </row>
    <row r="41" spans="2:8" ht="12" customHeight="1" x14ac:dyDescent="0.2">
      <c r="B41" s="9" t="s">
        <v>45</v>
      </c>
      <c r="C41" s="12">
        <v>258781</v>
      </c>
      <c r="D41" s="13">
        <v>-200000</v>
      </c>
      <c r="E41" s="18">
        <f t="shared" si="3"/>
        <v>58781</v>
      </c>
      <c r="F41" s="12">
        <v>0</v>
      </c>
      <c r="G41" s="12">
        <v>0</v>
      </c>
      <c r="H41" s="20">
        <f t="shared" ref="H41:H72" si="4">E41-F41</f>
        <v>58781</v>
      </c>
    </row>
    <row r="42" spans="2:8" ht="12" customHeight="1" x14ac:dyDescent="0.2">
      <c r="B42" s="9" t="s">
        <v>46</v>
      </c>
      <c r="C42" s="12">
        <v>118628</v>
      </c>
      <c r="D42" s="13">
        <v>0</v>
      </c>
      <c r="E42" s="18">
        <f t="shared" si="3"/>
        <v>118628</v>
      </c>
      <c r="F42" s="12">
        <v>98083</v>
      </c>
      <c r="G42" s="12">
        <v>98083</v>
      </c>
      <c r="H42" s="20">
        <f t="shared" si="4"/>
        <v>20545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5171000</v>
      </c>
      <c r="D47" s="16">
        <f>SUM(D48:D56)</f>
        <v>13537</v>
      </c>
      <c r="E47" s="16">
        <f t="shared" si="3"/>
        <v>5184537</v>
      </c>
      <c r="F47" s="16">
        <f>SUM(F48:F56)</f>
        <v>4396707</v>
      </c>
      <c r="G47" s="16">
        <f>SUM(G48:G56)</f>
        <v>1610309</v>
      </c>
      <c r="H47" s="16">
        <f t="shared" si="4"/>
        <v>787830</v>
      </c>
    </row>
    <row r="48" spans="2:8" x14ac:dyDescent="0.2">
      <c r="B48" s="9" t="s">
        <v>52</v>
      </c>
      <c r="C48" s="12">
        <v>280000</v>
      </c>
      <c r="D48" s="13">
        <v>418038</v>
      </c>
      <c r="E48" s="18">
        <f t="shared" si="3"/>
        <v>698038</v>
      </c>
      <c r="F48" s="12">
        <v>665695</v>
      </c>
      <c r="G48" s="12">
        <v>665695</v>
      </c>
      <c r="H48" s="20">
        <f t="shared" si="4"/>
        <v>32343</v>
      </c>
    </row>
    <row r="49" spans="2:8" x14ac:dyDescent="0.2">
      <c r="B49" s="9" t="s">
        <v>53</v>
      </c>
      <c r="C49" s="12">
        <v>13000</v>
      </c>
      <c r="D49" s="13">
        <v>-6600</v>
      </c>
      <c r="E49" s="18">
        <f t="shared" si="3"/>
        <v>6400</v>
      </c>
      <c r="F49" s="12">
        <v>6400</v>
      </c>
      <c r="G49" s="12">
        <v>6400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800000</v>
      </c>
      <c r="D51" s="13">
        <v>20000</v>
      </c>
      <c r="E51" s="18">
        <f t="shared" si="3"/>
        <v>820000</v>
      </c>
      <c r="F51" s="12">
        <v>818793</v>
      </c>
      <c r="G51" s="12">
        <v>818793</v>
      </c>
      <c r="H51" s="20">
        <f t="shared" si="4"/>
        <v>1207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4028000</v>
      </c>
      <c r="D53" s="13">
        <v>-418727</v>
      </c>
      <c r="E53" s="18">
        <f t="shared" si="3"/>
        <v>3609273</v>
      </c>
      <c r="F53" s="12">
        <v>2854995</v>
      </c>
      <c r="G53" s="12">
        <v>68595</v>
      </c>
      <c r="H53" s="20">
        <f t="shared" si="4"/>
        <v>754278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50000</v>
      </c>
      <c r="D56" s="13">
        <v>826</v>
      </c>
      <c r="E56" s="18">
        <f t="shared" si="3"/>
        <v>50826</v>
      </c>
      <c r="F56" s="12">
        <v>50824</v>
      </c>
      <c r="G56" s="12">
        <v>50826</v>
      </c>
      <c r="H56" s="20">
        <f t="shared" si="4"/>
        <v>2</v>
      </c>
    </row>
    <row r="57" spans="2:8" ht="20.100000000000001" customHeight="1" x14ac:dyDescent="0.2">
      <c r="B57" s="6" t="s">
        <v>61</v>
      </c>
      <c r="C57" s="16">
        <f>SUM(C58:C60)</f>
        <v>2186120</v>
      </c>
      <c r="D57" s="16">
        <f>SUM(D58:D60)</f>
        <v>1060889</v>
      </c>
      <c r="E57" s="16">
        <f t="shared" si="3"/>
        <v>3247009</v>
      </c>
      <c r="F57" s="16">
        <f>SUM(F58:F60)</f>
        <v>872120</v>
      </c>
      <c r="G57" s="16">
        <f>SUM(G58:G60)</f>
        <v>872120</v>
      </c>
      <c r="H57" s="16">
        <f t="shared" si="4"/>
        <v>2374889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2186120</v>
      </c>
      <c r="D59" s="13">
        <v>1060889</v>
      </c>
      <c r="E59" s="18">
        <f t="shared" si="3"/>
        <v>3247009</v>
      </c>
      <c r="F59" s="12">
        <v>872120</v>
      </c>
      <c r="G59" s="12">
        <v>872120</v>
      </c>
      <c r="H59" s="18">
        <f t="shared" si="4"/>
        <v>2374889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60213544</v>
      </c>
      <c r="D81" s="22">
        <f>SUM(D73,D69,D61,D57,D47,D37,D27,D17,D9)</f>
        <v>1280769</v>
      </c>
      <c r="E81" s="22">
        <f>C81+D81</f>
        <v>61494313</v>
      </c>
      <c r="F81" s="22">
        <f>SUM(F73,F69,F61,F57,F47,F37,F17,F27,F9)</f>
        <v>51817606</v>
      </c>
      <c r="G81" s="22">
        <f>SUM(G73,G69,G61,G57,G47,G37,G27,G17,G9)</f>
        <v>48536041</v>
      </c>
      <c r="H81" s="22">
        <f t="shared" si="5"/>
        <v>9676707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>
      <c r="B86" s="24" t="s">
        <v>88</v>
      </c>
      <c r="G86" s="24" t="s">
        <v>91</v>
      </c>
    </row>
    <row r="87" spans="2:8" s="23" customFormat="1" x14ac:dyDescent="0.2">
      <c r="B87" s="24" t="s">
        <v>89</v>
      </c>
      <c r="G87" s="24" t="s">
        <v>92</v>
      </c>
    </row>
    <row r="88" spans="2:8" s="23" customFormat="1" x14ac:dyDescent="0.2">
      <c r="B88" s="24" t="s">
        <v>90</v>
      </c>
      <c r="G88" s="24" t="s">
        <v>93</v>
      </c>
    </row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39370078740157483" right="0.39370078740157483" top="0.59055118110236227" bottom="0.59055118110236227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2023-01-26T15:31:43Z</cp:lastPrinted>
  <dcterms:created xsi:type="dcterms:W3CDTF">2019-12-04T16:22:52Z</dcterms:created>
  <dcterms:modified xsi:type="dcterms:W3CDTF">2023-01-26T16:08:24Z</dcterms:modified>
</cp:coreProperties>
</file>